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">
      <text>
        <t xml:space="preserve">400+100</t>
      </text>
    </comment>
  </commentList>
</comments>
</file>

<file path=xl/sharedStrings.xml><?xml version="1.0" encoding="utf-8"?>
<sst xmlns="http://schemas.openxmlformats.org/spreadsheetml/2006/main" count="24" uniqueCount="17">
  <si>
    <t>Activée</t>
  </si>
  <si>
    <t>$$CSK Herblay API</t>
  </si>
  <si>
    <t>Client 500</t>
  </si>
  <si>
    <t xml:space="preserve"> --</t>
  </si>
  <si>
    <t>EUR</t>
  </si>
  <si>
    <t>Tous les jours</t>
  </si>
  <si>
    <t>Éligible (diffusion limitée)</t>
  </si>
  <si>
    <t>limité par le budget</t>
  </si>
  <si>
    <t>2 460</t>
  </si>
  <si>
    <t>22,76%</t>
  </si>
  <si>
    <t>$$CSK Herblay exclusive -15€/65€</t>
  </si>
  <si>
    <t>Client 100</t>
  </si>
  <si>
    <t>48,34%</t>
  </si>
  <si>
    <t>12,68%</t>
  </si>
  <si>
    <t>17,07%</t>
  </si>
  <si>
    <t>34,59%</t>
  </si>
  <si>
    <t>20,29%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</si>
</sst>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strike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horizontal="right" vertical="bottom"/>
    </xf>
    <xf borderId="0" fillId="0" fontId="1" numFmtId="10" xfId="0" applyAlignment="1" applyFont="1" applyNumberFormat="1">
      <alignment vertical="bottom"/>
    </xf>
    <xf borderId="0" fillId="0" fontId="1" numFmtId="4" xfId="0" applyAlignment="1" applyFont="1" applyNumberForma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2" fontId="2" numFmtId="0" xfId="0" applyAlignment="1" applyFont="1">
      <alignment vertical="bottom"/>
    </xf>
    <xf borderId="0" fillId="0" fontId="1" numFmtId="4" xfId="0" applyAlignment="1" applyFont="1" applyNumberFormat="1">
      <alignment vertical="bottom"/>
    </xf>
    <xf borderId="0" fillId="0" fontId="2" numFmtId="10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2">
        <v>3668.0</v>
      </c>
      <c r="D1" s="3" t="s">
        <v>2</v>
      </c>
      <c r="E1" s="2">
        <v>500.0</v>
      </c>
      <c r="F1" s="2">
        <v>406.87</v>
      </c>
      <c r="G1" s="4">
        <f>E1-F1</f>
        <v>93.13</v>
      </c>
      <c r="H1" s="2">
        <f>76+H2</f>
        <v>85</v>
      </c>
      <c r="I1" s="2">
        <f>171+I2</f>
        <v>181</v>
      </c>
      <c r="J1" s="2">
        <v>54.0</v>
      </c>
      <c r="K1" s="2">
        <v>48.0</v>
      </c>
      <c r="L1" s="5">
        <f>(10%+L2)/2</f>
        <v>0.2917</v>
      </c>
      <c r="M1" s="1"/>
      <c r="N1" s="6">
        <f>(F1+100)/H1</f>
        <v>5.963176471</v>
      </c>
      <c r="O1" s="1"/>
      <c r="P1" s="1"/>
      <c r="Q1" s="1"/>
      <c r="R1" s="1"/>
      <c r="S1" s="2">
        <v>13.3</v>
      </c>
      <c r="T1" s="5">
        <f>(13.57%+T2)/2</f>
        <v>0.13125</v>
      </c>
      <c r="U1" s="5">
        <f>(64.22%+U2)/2</f>
        <v>0.40645</v>
      </c>
      <c r="V1" s="5">
        <f>(26.71%+V2)/2</f>
        <v>0.3065</v>
      </c>
      <c r="W1" s="2">
        <v>5.35</v>
      </c>
      <c r="X1" s="1" t="s">
        <v>3</v>
      </c>
      <c r="Y1" s="1" t="s">
        <v>4</v>
      </c>
      <c r="Z1" s="1" t="s">
        <v>5</v>
      </c>
      <c r="AA1" s="1" t="s">
        <v>4</v>
      </c>
      <c r="AB1" s="1" t="s">
        <v>6</v>
      </c>
      <c r="AC1" s="1" t="s">
        <v>7</v>
      </c>
      <c r="AD1" s="1" t="s">
        <v>8</v>
      </c>
      <c r="AE1" s="2">
        <v>560.0</v>
      </c>
      <c r="AF1" s="5" t="s">
        <v>9</v>
      </c>
      <c r="AG1" s="2">
        <v>0.73</v>
      </c>
    </row>
    <row r="2">
      <c r="A2" s="1"/>
      <c r="B2" s="7" t="s">
        <v>10</v>
      </c>
      <c r="C2" s="8">
        <v>3668.0</v>
      </c>
      <c r="D2" s="9" t="s">
        <v>11</v>
      </c>
      <c r="E2" s="1"/>
      <c r="F2" s="8">
        <v>91.79</v>
      </c>
      <c r="G2" s="1"/>
      <c r="H2" s="8">
        <v>9.0</v>
      </c>
      <c r="I2" s="8">
        <v>10.0</v>
      </c>
      <c r="J2" s="1"/>
      <c r="K2" s="1"/>
      <c r="L2" s="7" t="s">
        <v>12</v>
      </c>
      <c r="M2" s="1"/>
      <c r="N2" s="10"/>
      <c r="O2" s="1"/>
      <c r="P2" s="1"/>
      <c r="Q2" s="1"/>
      <c r="R2" s="1"/>
      <c r="S2" s="8">
        <v>2.5</v>
      </c>
      <c r="T2" s="11" t="s">
        <v>13</v>
      </c>
      <c r="U2" s="11" t="s">
        <v>14</v>
      </c>
      <c r="V2" s="11" t="s">
        <v>15</v>
      </c>
      <c r="W2" s="8">
        <v>10.2</v>
      </c>
      <c r="X2" s="7" t="s">
        <v>3</v>
      </c>
      <c r="Y2" s="7" t="s">
        <v>4</v>
      </c>
      <c r="Z2" s="7" t="s">
        <v>5</v>
      </c>
      <c r="AA2" s="7" t="s">
        <v>4</v>
      </c>
      <c r="AB2" s="7" t="s">
        <v>6</v>
      </c>
      <c r="AC2" s="7" t="s">
        <v>7</v>
      </c>
      <c r="AD2" s="8">
        <v>350.0</v>
      </c>
      <c r="AE2" s="8">
        <v>71.0</v>
      </c>
      <c r="AF2" s="11" t="s">
        <v>16</v>
      </c>
      <c r="AG2" s="8">
        <v>1.29</v>
      </c>
    </row>
  </sheetData>
  <drawing r:id="rId2"/>
  <legacyDrawing r:id="rId3"/>
</worksheet>
</file>